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9160" yWindow="42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1" l="1"/>
  <c r="N17" i="1"/>
  <c r="L17" i="1"/>
  <c r="N12" i="1"/>
  <c r="I17" i="1"/>
  <c r="I15" i="1"/>
  <c r="I12" i="1"/>
  <c r="G17" i="1"/>
  <c r="B16" i="1"/>
  <c r="D16" i="1"/>
  <c r="D10" i="1"/>
  <c r="D14" i="1"/>
</calcChain>
</file>

<file path=xl/sharedStrings.xml><?xml version="1.0" encoding="utf-8"?>
<sst xmlns="http://schemas.openxmlformats.org/spreadsheetml/2006/main" count="75" uniqueCount="52">
  <si>
    <t>The Kramer Company</t>
  </si>
  <si>
    <t>Balance Sheet</t>
  </si>
  <si>
    <t>Sept. 30, 2013</t>
  </si>
  <si>
    <t>Liabilities</t>
  </si>
  <si>
    <t>Cash</t>
  </si>
  <si>
    <t>Bank Balance</t>
  </si>
  <si>
    <t>A/R J. Crother</t>
  </si>
  <si>
    <t>A/R R. Zach</t>
  </si>
  <si>
    <t>Supplies</t>
  </si>
  <si>
    <t>Furniture and equiptment</t>
  </si>
  <si>
    <t>Delivery equiptment</t>
  </si>
  <si>
    <t>Able supply Company</t>
  </si>
  <si>
    <t>C. P. Gregg</t>
  </si>
  <si>
    <t>Bank Loan</t>
  </si>
  <si>
    <t>Total Assests</t>
  </si>
  <si>
    <t>Total Liabilities</t>
  </si>
  <si>
    <t>Owners Equity</t>
  </si>
  <si>
    <t>___________</t>
  </si>
  <si>
    <t>Total Liabilities and Equity</t>
  </si>
  <si>
    <t>Kate Kramer, Capital</t>
  </si>
  <si>
    <t>The New Western Comapny</t>
  </si>
  <si>
    <t>Assets</t>
  </si>
  <si>
    <t>Bank</t>
  </si>
  <si>
    <t>Tasty Beverages</t>
  </si>
  <si>
    <t>Food Haven</t>
  </si>
  <si>
    <t>Metro Mall</t>
  </si>
  <si>
    <t>Furniture and Equiptment</t>
  </si>
  <si>
    <t>Trucks</t>
  </si>
  <si>
    <t>Land</t>
  </si>
  <si>
    <t>Building</t>
  </si>
  <si>
    <t>Household Finance Co.</t>
  </si>
  <si>
    <t>General Trading Company</t>
  </si>
  <si>
    <t>Lightning Electronics</t>
  </si>
  <si>
    <t>Mortgage payable</t>
  </si>
  <si>
    <t>Total Assets</t>
  </si>
  <si>
    <t>Guy Albrecht, Capital</t>
  </si>
  <si>
    <t>Travis and Company</t>
  </si>
  <si>
    <t>Office Supplies</t>
  </si>
  <si>
    <t>Office Equiptment</t>
  </si>
  <si>
    <t>Shop Equiptment</t>
  </si>
  <si>
    <t>Delivery Equiptment</t>
  </si>
  <si>
    <t>G. Fordham</t>
  </si>
  <si>
    <t>W. Gaines</t>
  </si>
  <si>
    <t>D. Samuelson</t>
  </si>
  <si>
    <t>Beacon Company</t>
  </si>
  <si>
    <t>Empire Insurance</t>
  </si>
  <si>
    <t>Gem Finance</t>
  </si>
  <si>
    <t>General Supply</t>
  </si>
  <si>
    <t>Raymond and Company</t>
  </si>
  <si>
    <t>Micheal Travis, Captital</t>
  </si>
  <si>
    <t>Total Asstes</t>
  </si>
  <si>
    <t>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</si>
</sst>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0" applyNumberFormat="1"/>
    <xf numFmtId="0" fontId="3" fillId="0" borderId="0" xfId="0" applyFont="1"/>
    <xf numFmtId="44" fontId="4" fillId="0" borderId="0" xfId="0" applyNumberFormat="1" applyFont="1"/>
    <xf numFmtId="44" fontId="2" fillId="0" borderId="0" xfId="0" applyNumberFormat="1" applyFont="1"/>
    <xf numFmtId="15" fontId="0" fillId="0" borderId="0" xfId="0" applyNumberFormat="1" applyAlignment="1">
      <alignment horizontal="center"/>
    </xf>
    <xf numFmtId="0" fontId="0" fillId="0" borderId="0" xfId="0" applyFont="1"/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A23" sqref="A23"/>
    </sheetView>
  </sheetViews>
  <sheetFormatPr baseColWidth="10" defaultRowHeight="15" x14ac:dyDescent="0"/>
  <cols>
    <col min="1" max="1" width="22.1640625" customWidth="1"/>
    <col min="2" max="2" width="11.5" bestFit="1" customWidth="1"/>
    <col min="3" max="3" width="22.6640625" customWidth="1"/>
    <col min="4" max="4" width="11.5" bestFit="1" customWidth="1"/>
    <col min="6" max="6" width="21.6640625" customWidth="1"/>
    <col min="7" max="7" width="12.5" bestFit="1" customWidth="1"/>
    <col min="8" max="8" width="22.5" customWidth="1"/>
    <col min="9" max="9" width="12.5" bestFit="1" customWidth="1"/>
    <col min="11" max="11" width="17.83203125" customWidth="1"/>
    <col min="12" max="12" width="12.5" bestFit="1" customWidth="1"/>
    <col min="13" max="13" width="22.6640625" customWidth="1"/>
    <col min="14" max="14" width="12.6640625" bestFit="1" customWidth="1"/>
  </cols>
  <sheetData>
    <row r="1" spans="1:14">
      <c r="A1" s="1" t="s">
        <v>0</v>
      </c>
      <c r="B1" s="1"/>
      <c r="C1" s="1"/>
      <c r="D1" s="1"/>
      <c r="F1" s="1" t="s">
        <v>20</v>
      </c>
      <c r="G1" s="1"/>
      <c r="H1" s="1"/>
      <c r="I1" s="1"/>
      <c r="K1" s="1" t="s">
        <v>36</v>
      </c>
      <c r="L1" s="1"/>
      <c r="M1" s="1"/>
      <c r="N1" s="1"/>
    </row>
    <row r="2" spans="1:14">
      <c r="A2" s="1" t="s">
        <v>1</v>
      </c>
      <c r="B2" s="1"/>
      <c r="C2" s="1"/>
      <c r="D2" s="1"/>
      <c r="F2" s="1" t="s">
        <v>1</v>
      </c>
      <c r="G2" s="1"/>
      <c r="H2" s="1"/>
      <c r="I2" s="1"/>
      <c r="K2" s="1" t="s">
        <v>1</v>
      </c>
      <c r="L2" s="1"/>
      <c r="M2" s="1"/>
      <c r="N2" s="1"/>
    </row>
    <row r="3" spans="1:14">
      <c r="A3" s="1" t="s">
        <v>2</v>
      </c>
      <c r="B3" s="1"/>
      <c r="C3" s="1"/>
      <c r="D3" s="1"/>
      <c r="F3" s="7">
        <v>41364</v>
      </c>
      <c r="G3" s="7"/>
      <c r="H3" s="7"/>
      <c r="I3" s="7"/>
      <c r="K3" s="7">
        <v>41364</v>
      </c>
      <c r="L3" s="7"/>
      <c r="M3" s="7"/>
      <c r="N3" s="7"/>
    </row>
    <row r="4" spans="1:14">
      <c r="A4" s="4" t="s">
        <v>21</v>
      </c>
      <c r="C4" s="4" t="s">
        <v>3</v>
      </c>
      <c r="F4" s="4" t="s">
        <v>21</v>
      </c>
      <c r="H4" s="4" t="s">
        <v>3</v>
      </c>
      <c r="K4" s="4" t="s">
        <v>21</v>
      </c>
      <c r="M4" s="4" t="s">
        <v>3</v>
      </c>
    </row>
    <row r="5" spans="1:14">
      <c r="H5" s="4"/>
    </row>
    <row r="6" spans="1:14">
      <c r="A6" t="s">
        <v>4</v>
      </c>
      <c r="B6" s="2">
        <v>106</v>
      </c>
      <c r="C6" t="s">
        <v>11</v>
      </c>
      <c r="D6" s="2">
        <v>740</v>
      </c>
      <c r="F6" t="s">
        <v>22</v>
      </c>
      <c r="G6" s="2">
        <v>1896</v>
      </c>
      <c r="H6" s="8" t="s">
        <v>30</v>
      </c>
      <c r="I6" s="2">
        <v>19345</v>
      </c>
      <c r="K6" t="s">
        <v>5</v>
      </c>
      <c r="L6" s="2">
        <v>4946.03</v>
      </c>
      <c r="M6" t="s">
        <v>44</v>
      </c>
      <c r="N6" s="2">
        <v>1567.25</v>
      </c>
    </row>
    <row r="7" spans="1:14">
      <c r="A7" t="s">
        <v>5</v>
      </c>
      <c r="B7" s="2">
        <v>1530</v>
      </c>
      <c r="C7" t="s">
        <v>12</v>
      </c>
      <c r="D7" s="2">
        <v>3000</v>
      </c>
      <c r="F7" t="s">
        <v>23</v>
      </c>
      <c r="G7" s="2">
        <v>750</v>
      </c>
      <c r="H7" s="8" t="s">
        <v>31</v>
      </c>
      <c r="I7" s="2">
        <v>2356</v>
      </c>
      <c r="K7" t="s">
        <v>37</v>
      </c>
      <c r="L7" s="2">
        <v>326</v>
      </c>
      <c r="M7" t="s">
        <v>45</v>
      </c>
      <c r="N7" s="2">
        <v>150</v>
      </c>
    </row>
    <row r="8" spans="1:14">
      <c r="A8" t="s">
        <v>6</v>
      </c>
      <c r="B8" s="2">
        <v>1100</v>
      </c>
      <c r="C8" t="s">
        <v>13</v>
      </c>
      <c r="D8" s="2">
        <v>10000</v>
      </c>
      <c r="F8" t="s">
        <v>24</v>
      </c>
      <c r="G8" s="2">
        <v>400</v>
      </c>
      <c r="H8" s="8" t="s">
        <v>32</v>
      </c>
      <c r="I8" s="2">
        <v>3378</v>
      </c>
      <c r="K8" t="s">
        <v>38</v>
      </c>
      <c r="L8" s="2">
        <v>11960</v>
      </c>
      <c r="M8" t="s">
        <v>46</v>
      </c>
      <c r="N8" s="2">
        <v>1236.45</v>
      </c>
    </row>
    <row r="9" spans="1:14">
      <c r="A9" t="s">
        <v>7</v>
      </c>
      <c r="B9" s="2">
        <v>370</v>
      </c>
      <c r="D9" t="s">
        <v>17</v>
      </c>
      <c r="F9" t="s">
        <v>25</v>
      </c>
      <c r="G9" s="2">
        <v>1235</v>
      </c>
      <c r="H9" s="8" t="s">
        <v>13</v>
      </c>
      <c r="I9" s="2">
        <v>10000</v>
      </c>
      <c r="K9" t="s">
        <v>39</v>
      </c>
      <c r="L9" s="2">
        <v>3535</v>
      </c>
      <c r="M9" t="s">
        <v>47</v>
      </c>
      <c r="N9" s="2">
        <v>15540</v>
      </c>
    </row>
    <row r="10" spans="1:14">
      <c r="A10" t="s">
        <v>8</v>
      </c>
      <c r="B10" s="2">
        <v>1200</v>
      </c>
      <c r="C10" s="4" t="s">
        <v>15</v>
      </c>
      <c r="D10" s="6">
        <f>D6+D7+D8</f>
        <v>13740</v>
      </c>
      <c r="F10" t="s">
        <v>8</v>
      </c>
      <c r="G10" s="2">
        <v>850</v>
      </c>
      <c r="H10" s="8" t="s">
        <v>33</v>
      </c>
      <c r="I10" s="2">
        <v>75000</v>
      </c>
      <c r="K10" t="s">
        <v>40</v>
      </c>
      <c r="L10" s="2">
        <v>14240</v>
      </c>
      <c r="M10" t="s">
        <v>48</v>
      </c>
      <c r="N10" s="2">
        <v>125</v>
      </c>
    </row>
    <row r="11" spans="1:14">
      <c r="A11" t="s">
        <v>9</v>
      </c>
      <c r="B11" s="2">
        <v>14700</v>
      </c>
      <c r="C11" s="4"/>
      <c r="F11" t="s">
        <v>26</v>
      </c>
      <c r="G11" s="2">
        <v>75840</v>
      </c>
      <c r="I11" s="8"/>
      <c r="K11" t="s">
        <v>29</v>
      </c>
      <c r="L11" s="2">
        <v>135000</v>
      </c>
      <c r="N11" t="s">
        <v>51</v>
      </c>
    </row>
    <row r="12" spans="1:14">
      <c r="A12" t="s">
        <v>10</v>
      </c>
      <c r="B12" s="2">
        <v>20100</v>
      </c>
      <c r="D12" s="3"/>
      <c r="F12" t="s">
        <v>27</v>
      </c>
      <c r="G12" s="2">
        <v>35000</v>
      </c>
      <c r="H12" s="4" t="s">
        <v>15</v>
      </c>
      <c r="I12" s="6">
        <f>I6+I7+I8+I9+I10</f>
        <v>110079</v>
      </c>
      <c r="K12" t="s">
        <v>28</v>
      </c>
      <c r="L12" s="2">
        <v>46000</v>
      </c>
      <c r="M12" s="4" t="s">
        <v>15</v>
      </c>
      <c r="N12" s="6">
        <f>N10+N9+N8+N7+N6</f>
        <v>18618.7</v>
      </c>
    </row>
    <row r="13" spans="1:14">
      <c r="B13" s="2"/>
      <c r="C13" s="4" t="s">
        <v>16</v>
      </c>
      <c r="F13" t="s">
        <v>28</v>
      </c>
      <c r="G13" s="2">
        <v>50000</v>
      </c>
      <c r="K13" t="s">
        <v>41</v>
      </c>
      <c r="L13" s="2">
        <v>1042.1600000000001</v>
      </c>
    </row>
    <row r="14" spans="1:14">
      <c r="B14" s="2"/>
      <c r="C14" t="s">
        <v>19</v>
      </c>
      <c r="D14" s="6">
        <f>B16-D10</f>
        <v>25366</v>
      </c>
      <c r="F14" s="3" t="s">
        <v>29</v>
      </c>
      <c r="G14" s="2">
        <v>140000</v>
      </c>
      <c r="H14" s="4" t="s">
        <v>16</v>
      </c>
      <c r="K14" t="s">
        <v>42</v>
      </c>
      <c r="L14" s="2">
        <v>743.86</v>
      </c>
      <c r="M14" s="4" t="s">
        <v>16</v>
      </c>
    </row>
    <row r="15" spans="1:14">
      <c r="B15" t="s">
        <v>17</v>
      </c>
      <c r="D15" t="s">
        <v>17</v>
      </c>
      <c r="H15" t="s">
        <v>35</v>
      </c>
      <c r="I15" s="6">
        <f>G17-I12</f>
        <v>195892</v>
      </c>
      <c r="K15" t="s">
        <v>43</v>
      </c>
      <c r="L15" s="2">
        <v>1346.95</v>
      </c>
      <c r="M15" t="s">
        <v>49</v>
      </c>
      <c r="N15" s="6">
        <f>L17-N12</f>
        <v>200521.3</v>
      </c>
    </row>
    <row r="16" spans="1:14">
      <c r="A16" t="s">
        <v>14</v>
      </c>
      <c r="B16" s="5">
        <f>B6+B7+B8+B9+B10+B11+B12</f>
        <v>39106</v>
      </c>
      <c r="C16" t="s">
        <v>18</v>
      </c>
      <c r="D16" s="5">
        <f>B16</f>
        <v>39106</v>
      </c>
      <c r="G16" t="s">
        <v>17</v>
      </c>
      <c r="I16" t="s">
        <v>17</v>
      </c>
      <c r="L16" t="s">
        <v>17</v>
      </c>
      <c r="N16" t="s">
        <v>51</v>
      </c>
    </row>
    <row r="17" spans="2:14">
      <c r="F17" t="s">
        <v>34</v>
      </c>
      <c r="G17" s="5">
        <f>G6+G8+G7+G9+G10+G11+G12+G13+G14</f>
        <v>305971</v>
      </c>
      <c r="H17" t="s">
        <v>18</v>
      </c>
      <c r="I17" s="5">
        <f>G17</f>
        <v>305971</v>
      </c>
      <c r="K17" t="s">
        <v>50</v>
      </c>
      <c r="L17" s="6">
        <f>L15+L14+L13+L12+L11+L10+L9+L8+L7+L6</f>
        <v>219140</v>
      </c>
      <c r="M17" t="s">
        <v>18</v>
      </c>
      <c r="N17" s="5">
        <f>L17</f>
        <v>219140</v>
      </c>
    </row>
    <row r="18" spans="2:14">
      <c r="B18" s="3"/>
    </row>
  </sheetData>
  <mergeCells count="9">
    <mergeCell ref="K1:N1"/>
    <mergeCell ref="K3:N3"/>
    <mergeCell ref="K2:N2"/>
    <mergeCell ref="A1:D1"/>
    <mergeCell ref="A2:D2"/>
    <mergeCell ref="A3:D3"/>
    <mergeCell ref="F1:I1"/>
    <mergeCell ref="F2:I2"/>
    <mergeCell ref="F3:I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GVSD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Ed</dc:creator>
  <cp:lastModifiedBy>Business Ed</cp:lastModifiedBy>
  <dcterms:created xsi:type="dcterms:W3CDTF">2015-05-26T19:41:01Z</dcterms:created>
  <dcterms:modified xsi:type="dcterms:W3CDTF">2015-05-26T20:31:58Z</dcterms:modified>
</cp:coreProperties>
</file>