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514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1" l="1"/>
  <c r="N15" i="1"/>
  <c r="N10" i="1"/>
  <c r="L15" i="1"/>
  <c r="L7" i="1"/>
  <c r="I13" i="1"/>
  <c r="I15" i="1"/>
  <c r="G15" i="1"/>
  <c r="I10" i="1"/>
  <c r="B17" i="1"/>
  <c r="D12" i="1"/>
  <c r="D15" i="1"/>
  <c r="D17" i="1"/>
</calcChain>
</file>

<file path=xl/sharedStrings.xml><?xml version="1.0" encoding="utf-8"?>
<sst xmlns="http://schemas.openxmlformats.org/spreadsheetml/2006/main" count="62" uniqueCount="35">
  <si>
    <t>Central Paving Company</t>
  </si>
  <si>
    <t>Balance Sheet</t>
  </si>
  <si>
    <t>Nov. 25, 2014</t>
  </si>
  <si>
    <t>Assets</t>
  </si>
  <si>
    <t>Liabilities</t>
  </si>
  <si>
    <t>Accounts Receivable</t>
  </si>
  <si>
    <t>Business Bank Balance</t>
  </si>
  <si>
    <t>Business Automobiles</t>
  </si>
  <si>
    <t>Office Furniture</t>
  </si>
  <si>
    <t>Office Supplies</t>
  </si>
  <si>
    <t>Personal Bank Balance</t>
  </si>
  <si>
    <t>Paving Materials</t>
  </si>
  <si>
    <t>Plant Property and Buildings</t>
  </si>
  <si>
    <t>Trucks and Equiptment</t>
  </si>
  <si>
    <t>Accounts Payable</t>
  </si>
  <si>
    <t>Business Bank Loan</t>
  </si>
  <si>
    <t>Mortgage on Paving Plant Property</t>
  </si>
  <si>
    <t>Owed to Finance Co. - Business Equiptment</t>
  </si>
  <si>
    <t>Total Liabilities</t>
  </si>
  <si>
    <t>Kevin Kaghee</t>
  </si>
  <si>
    <t>Kevin Kaghee, Capital</t>
  </si>
  <si>
    <t>Total Assets</t>
  </si>
  <si>
    <t>Total Assets and Liabilities</t>
  </si>
  <si>
    <t>Owner's Equity</t>
  </si>
  <si>
    <t>Boat and Motor</t>
  </si>
  <si>
    <t>Home Furniture and Appliances</t>
  </si>
  <si>
    <t>Personal Investment of Owner</t>
  </si>
  <si>
    <t>House and Lot</t>
  </si>
  <si>
    <t>Summer Cottage</t>
  </si>
  <si>
    <t>Owner's Automobile</t>
  </si>
  <si>
    <t>Mortgage on House and Lot</t>
  </si>
  <si>
    <t>Mortgage on Summer Cottage</t>
  </si>
  <si>
    <t>Kevin Kaghee, Cpatial</t>
  </si>
  <si>
    <t xml:space="preserve"> </t>
  </si>
  <si>
    <t>539337-254676=457037+82300-254676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</si>
</sst>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44" fontId="0" fillId="0" borderId="0" xfId="1" applyFont="1"/>
    <xf numFmtId="44" fontId="0" fillId="0" borderId="0" xfId="0" applyNumberFormat="1"/>
    <xf numFmtId="0" fontId="2" fillId="0" borderId="1" xfId="0" applyFont="1" applyFill="1" applyBorder="1"/>
    <xf numFmtId="0" fontId="2" fillId="0" borderId="1" xfId="0" applyFont="1" applyBorder="1"/>
    <xf numFmtId="0" fontId="5" fillId="0" borderId="0" xfId="0" applyFont="1"/>
    <xf numFmtId="0" fontId="2" fillId="2" borderId="0" xfId="0" applyFont="1" applyFill="1"/>
    <xf numFmtId="44" fontId="0" fillId="2" borderId="2" xfId="0" applyNumberFormat="1" applyFill="1" applyBorder="1"/>
    <xf numFmtId="0" fontId="2" fillId="3" borderId="0" xfId="0" applyFont="1" applyFill="1" applyBorder="1"/>
    <xf numFmtId="44" fontId="0" fillId="3" borderId="0" xfId="0" applyNumberFormat="1" applyFill="1"/>
    <xf numFmtId="0" fontId="2" fillId="4" borderId="0" xfId="0" applyFont="1" applyFill="1" applyBorder="1"/>
    <xf numFmtId="0" fontId="0" fillId="4" borderId="0" xfId="0" applyFill="1"/>
    <xf numFmtId="0" fontId="2" fillId="5" borderId="0" xfId="0" applyFont="1" applyFill="1" applyBorder="1"/>
    <xf numFmtId="0" fontId="0" fillId="5" borderId="0" xfId="0" applyFill="1"/>
    <xf numFmtId="0" fontId="2" fillId="4" borderId="0" xfId="0" applyFont="1" applyFill="1"/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44" fontId="0" fillId="7" borderId="0" xfId="0" applyNumberFormat="1" applyFill="1"/>
    <xf numFmtId="44" fontId="0" fillId="2" borderId="3" xfId="0" applyNumberFormat="1" applyFill="1" applyBorder="1"/>
    <xf numFmtId="0" fontId="2" fillId="8" borderId="0" xfId="0" applyFont="1" applyFill="1"/>
    <xf numFmtId="44" fontId="0" fillId="8" borderId="2" xfId="0" applyNumberFormat="1" applyFill="1" applyBorder="1"/>
    <xf numFmtId="44" fontId="0" fillId="8" borderId="3" xfId="0" applyNumberFormat="1" applyFill="1" applyBorder="1"/>
  </cellXfs>
  <cellStyles count="4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H1" workbookViewId="0">
      <selection activeCell="K18" sqref="K18"/>
    </sheetView>
  </sheetViews>
  <sheetFormatPr baseColWidth="10" defaultRowHeight="15" x14ac:dyDescent="0"/>
  <cols>
    <col min="1" max="1" width="24" customWidth="1"/>
    <col min="2" max="2" width="12.5" bestFit="1" customWidth="1"/>
    <col min="3" max="3" width="36.1640625" customWidth="1"/>
    <col min="4" max="4" width="12.5" bestFit="1" customWidth="1"/>
    <col min="6" max="6" width="26.6640625" customWidth="1"/>
    <col min="7" max="7" width="12.5" bestFit="1" customWidth="1"/>
    <col min="8" max="8" width="25.6640625" customWidth="1"/>
    <col min="9" max="9" width="12.5" bestFit="1" customWidth="1"/>
    <col min="11" max="11" width="26.83203125" customWidth="1"/>
    <col min="12" max="12" width="12.5" bestFit="1" customWidth="1"/>
    <col min="13" max="13" width="25.6640625" customWidth="1"/>
    <col min="14" max="14" width="12.5" bestFit="1" customWidth="1"/>
  </cols>
  <sheetData>
    <row r="1" spans="1:14">
      <c r="A1" s="1" t="s">
        <v>0</v>
      </c>
      <c r="B1" s="1"/>
      <c r="C1" s="1"/>
      <c r="D1" s="1"/>
      <c r="F1" s="1" t="s">
        <v>19</v>
      </c>
      <c r="G1" s="1"/>
      <c r="H1" s="1"/>
      <c r="I1" s="1"/>
      <c r="K1" s="1" t="s">
        <v>0</v>
      </c>
      <c r="L1" s="1"/>
      <c r="M1" s="1"/>
      <c r="N1" s="1"/>
    </row>
    <row r="2" spans="1:14">
      <c r="A2" s="1" t="s">
        <v>1</v>
      </c>
      <c r="B2" s="1"/>
      <c r="C2" s="1"/>
      <c r="D2" s="1"/>
      <c r="F2" s="1" t="s">
        <v>1</v>
      </c>
      <c r="G2" s="1"/>
      <c r="H2" s="1"/>
      <c r="I2" s="1"/>
      <c r="K2" s="1" t="s">
        <v>1</v>
      </c>
      <c r="L2" s="1"/>
      <c r="M2" s="1"/>
      <c r="N2" s="1"/>
    </row>
    <row r="3" spans="1:14">
      <c r="A3" s="1" t="s">
        <v>2</v>
      </c>
      <c r="B3" s="1"/>
      <c r="C3" s="1"/>
      <c r="D3" s="1"/>
      <c r="F3" s="1" t="s">
        <v>2</v>
      </c>
      <c r="G3" s="1"/>
      <c r="H3" s="1"/>
      <c r="I3" s="1"/>
      <c r="K3" s="1" t="s">
        <v>2</v>
      </c>
      <c r="L3" s="1"/>
      <c r="M3" s="1"/>
      <c r="N3" s="1"/>
    </row>
    <row r="4" spans="1:14">
      <c r="A4" s="4"/>
      <c r="B4" s="4"/>
      <c r="C4" s="4"/>
      <c r="D4" s="4"/>
      <c r="F4" s="4"/>
      <c r="G4" s="4"/>
      <c r="H4" s="4"/>
      <c r="I4" s="4"/>
      <c r="K4" s="4"/>
      <c r="L4" s="4"/>
      <c r="M4" s="4"/>
      <c r="N4" s="4"/>
    </row>
    <row r="5" spans="1:14">
      <c r="A5" s="17" t="s">
        <v>3</v>
      </c>
      <c r="B5" s="18"/>
      <c r="C5" s="15" t="s">
        <v>4</v>
      </c>
      <c r="D5" s="16"/>
      <c r="F5" s="20" t="s">
        <v>3</v>
      </c>
      <c r="G5" s="21"/>
      <c r="H5" s="19" t="s">
        <v>4</v>
      </c>
      <c r="I5" s="16"/>
      <c r="K5" s="20" t="s">
        <v>3</v>
      </c>
      <c r="L5" s="21"/>
      <c r="M5" s="19" t="s">
        <v>4</v>
      </c>
      <c r="N5" s="16"/>
    </row>
    <row r="7" spans="1:14">
      <c r="A7" t="s">
        <v>5</v>
      </c>
      <c r="B7" s="6">
        <v>27460</v>
      </c>
      <c r="C7" t="s">
        <v>14</v>
      </c>
      <c r="D7" s="6">
        <v>3500</v>
      </c>
      <c r="F7" t="s">
        <v>24</v>
      </c>
      <c r="G7" s="6">
        <v>16520</v>
      </c>
      <c r="H7" t="s">
        <v>30</v>
      </c>
      <c r="I7" s="6">
        <v>60000</v>
      </c>
      <c r="K7" t="s">
        <v>10</v>
      </c>
      <c r="L7" s="7">
        <f>G11+310900</f>
        <v>312158</v>
      </c>
      <c r="M7" t="s">
        <v>30</v>
      </c>
      <c r="N7" s="6">
        <v>60000</v>
      </c>
    </row>
    <row r="8" spans="1:14">
      <c r="A8" t="s">
        <v>6</v>
      </c>
      <c r="B8" s="6">
        <v>1852</v>
      </c>
      <c r="C8" t="s">
        <v>15</v>
      </c>
      <c r="D8" s="6">
        <v>56000</v>
      </c>
      <c r="F8" t="s">
        <v>25</v>
      </c>
      <c r="G8" s="6">
        <v>6528</v>
      </c>
      <c r="H8" t="s">
        <v>31</v>
      </c>
      <c r="I8" s="6">
        <v>22300</v>
      </c>
      <c r="K8" t="s">
        <v>24</v>
      </c>
      <c r="L8" s="6">
        <v>16520</v>
      </c>
      <c r="M8" t="s">
        <v>31</v>
      </c>
      <c r="N8" s="6">
        <v>22300</v>
      </c>
    </row>
    <row r="9" spans="1:14">
      <c r="A9" t="s">
        <v>7</v>
      </c>
      <c r="B9" s="6">
        <v>48054</v>
      </c>
      <c r="C9" t="s">
        <v>16</v>
      </c>
      <c r="D9" s="6">
        <v>75000</v>
      </c>
      <c r="F9" t="s">
        <v>26</v>
      </c>
      <c r="G9" s="6">
        <v>20000</v>
      </c>
      <c r="I9" s="2"/>
      <c r="K9" t="s">
        <v>25</v>
      </c>
      <c r="L9" s="6">
        <v>6528</v>
      </c>
      <c r="N9" s="2"/>
    </row>
    <row r="10" spans="1:14">
      <c r="A10" t="s">
        <v>8</v>
      </c>
      <c r="B10" s="6">
        <v>18324</v>
      </c>
      <c r="C10" t="s">
        <v>17</v>
      </c>
      <c r="D10" s="6">
        <v>136522</v>
      </c>
      <c r="F10" t="s">
        <v>27</v>
      </c>
      <c r="G10" s="6">
        <v>99600</v>
      </c>
      <c r="H10" s="22" t="s">
        <v>18</v>
      </c>
      <c r="I10" s="23">
        <f>I8+I7</f>
        <v>82300</v>
      </c>
      <c r="K10" t="s">
        <v>26</v>
      </c>
      <c r="L10" s="6">
        <v>20000</v>
      </c>
      <c r="M10" s="22" t="s">
        <v>18</v>
      </c>
      <c r="N10" s="23">
        <f>N8+N7</f>
        <v>82300</v>
      </c>
    </row>
    <row r="11" spans="1:14">
      <c r="A11" t="s">
        <v>9</v>
      </c>
      <c r="B11" s="6">
        <v>3545</v>
      </c>
      <c r="C11" s="3"/>
      <c r="D11" s="2"/>
      <c r="F11" t="s">
        <v>10</v>
      </c>
      <c r="G11" s="6">
        <v>1258</v>
      </c>
      <c r="K11" t="s">
        <v>27</v>
      </c>
      <c r="L11" s="6">
        <v>99600</v>
      </c>
    </row>
    <row r="12" spans="1:14">
      <c r="A12" t="s">
        <v>11</v>
      </c>
      <c r="B12" s="6">
        <v>55326</v>
      </c>
      <c r="C12" s="13" t="s">
        <v>18</v>
      </c>
      <c r="D12" s="14">
        <f>D10+D9+D8+D7</f>
        <v>271022</v>
      </c>
      <c r="F12" t="s">
        <v>28</v>
      </c>
      <c r="G12" s="6">
        <v>65874</v>
      </c>
      <c r="H12" s="9" t="s">
        <v>23</v>
      </c>
      <c r="K12" t="s">
        <v>28</v>
      </c>
      <c r="L12" s="6">
        <v>65874</v>
      </c>
      <c r="M12" s="9" t="s">
        <v>23</v>
      </c>
    </row>
    <row r="13" spans="1:14">
      <c r="A13" t="s">
        <v>12</v>
      </c>
      <c r="B13" s="6">
        <v>125358</v>
      </c>
      <c r="C13" s="5"/>
      <c r="D13" s="7"/>
      <c r="F13" t="s">
        <v>29</v>
      </c>
      <c r="G13" s="6">
        <v>18657</v>
      </c>
      <c r="H13" t="s">
        <v>32</v>
      </c>
      <c r="I13" s="7">
        <f>G15-I10</f>
        <v>146137</v>
      </c>
      <c r="K13" t="s">
        <v>29</v>
      </c>
      <c r="L13" s="6">
        <v>18657</v>
      </c>
      <c r="M13" t="s">
        <v>20</v>
      </c>
      <c r="N13" s="7">
        <f>L15-N10</f>
        <v>457037</v>
      </c>
    </row>
    <row r="14" spans="1:14">
      <c r="A14" t="s">
        <v>13</v>
      </c>
      <c r="B14" s="6">
        <v>285657</v>
      </c>
      <c r="C14" s="8" t="s">
        <v>23</v>
      </c>
      <c r="G14" s="2"/>
      <c r="I14" s="2"/>
      <c r="L14" s="2"/>
    </row>
    <row r="15" spans="1:14" ht="16" thickBot="1">
      <c r="B15" s="6"/>
      <c r="C15" t="s">
        <v>20</v>
      </c>
      <c r="D15" s="7">
        <f>B17-D12</f>
        <v>294554</v>
      </c>
      <c r="F15" s="25" t="s">
        <v>21</v>
      </c>
      <c r="G15" s="26">
        <f>G13+G12+G11+G10+G9+G8+G7</f>
        <v>228437</v>
      </c>
      <c r="H15" s="11" t="s">
        <v>22</v>
      </c>
      <c r="I15" s="12">
        <f>G15</f>
        <v>228437</v>
      </c>
      <c r="K15" s="25" t="s">
        <v>21</v>
      </c>
      <c r="L15" s="27">
        <f>L13+L12+L11+L10+L9+L8+L7</f>
        <v>539337</v>
      </c>
      <c r="M15" s="11" t="s">
        <v>22</v>
      </c>
      <c r="N15" s="24">
        <f>L15</f>
        <v>539337</v>
      </c>
    </row>
    <row r="16" spans="1:14" ht="16" thickTop="1">
      <c r="B16" s="2"/>
      <c r="D16" s="2"/>
    </row>
    <row r="17" spans="1:11" ht="16" thickBot="1">
      <c r="A17" s="25" t="s">
        <v>21</v>
      </c>
      <c r="B17" s="26">
        <f>B14+B13+B12+B11+B10+B9+B8+B7</f>
        <v>565576</v>
      </c>
      <c r="C17" s="11" t="s">
        <v>22</v>
      </c>
      <c r="D17" s="12">
        <f>B17</f>
        <v>565576</v>
      </c>
      <c r="K17" s="10" t="s">
        <v>34</v>
      </c>
    </row>
    <row r="18" spans="1:11" ht="16" thickTop="1"/>
    <row r="19" spans="1:11">
      <c r="K19" t="s">
        <v>33</v>
      </c>
    </row>
  </sheetData>
  <mergeCells count="12">
    <mergeCell ref="K1:N1"/>
    <mergeCell ref="K2:N2"/>
    <mergeCell ref="K3:N3"/>
    <mergeCell ref="K4:N4"/>
    <mergeCell ref="A1:D1"/>
    <mergeCell ref="A2:D2"/>
    <mergeCell ref="A3:D3"/>
    <mergeCell ref="A4:D4"/>
    <mergeCell ref="F1:I1"/>
    <mergeCell ref="F2:I2"/>
    <mergeCell ref="F3:I3"/>
    <mergeCell ref="F4:I4"/>
  </mergeCells>
  <phoneticPr fontId="6" type="noConversion"/>
  <pageMargins left="0.75000000000000011" right="0.75000000000000011" top="1" bottom="1" header="0.5" footer="0.5"/>
  <pageSetup scale="94" orientation="portrait" horizontalDpi="4294967292" verticalDpi="4294967292"/>
  <headerFooter>
    <oddHeader>&amp;L&amp;"Calibri,Regular"&amp;K000000Colin Gall_x000D_</oddHeader>
  </headerFooter>
  <colBreaks count="3" manualBreakCount="3">
    <brk id="4" max="1048575" man="1"/>
    <brk id="9" max="1048575" man="1"/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GVSD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Ed</dc:creator>
  <cp:lastModifiedBy>Business Ed</cp:lastModifiedBy>
  <cp:lastPrinted>2015-05-28T20:34:21Z</cp:lastPrinted>
  <dcterms:created xsi:type="dcterms:W3CDTF">2015-05-28T19:26:36Z</dcterms:created>
  <dcterms:modified xsi:type="dcterms:W3CDTF">2015-05-28T20:34:30Z</dcterms:modified>
</cp:coreProperties>
</file>